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10545"/>
  </bookViews>
  <sheets>
    <sheet name="Tracking Spreadsheet" sheetId="1" r:id="rId1"/>
  </sheets>
  <definedNames>
    <definedName name="_xlnm.Print_Area" localSheetId="0">'Tracking Spreadsheet'!$A$1:$W$33</definedName>
  </definedNames>
  <calcPr calcId="144525"/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4" i="1"/>
  <c r="U15" i="1" l="1"/>
  <c r="V15" i="1"/>
  <c r="W15" i="1"/>
  <c r="U16" i="1"/>
  <c r="V16" i="1"/>
  <c r="W16" i="1"/>
  <c r="U17" i="1"/>
  <c r="V17" i="1"/>
  <c r="W17" i="1"/>
  <c r="U18" i="1"/>
  <c r="U6" i="1" s="1"/>
  <c r="V18" i="1"/>
  <c r="W18" i="1"/>
  <c r="U19" i="1"/>
  <c r="V19" i="1"/>
  <c r="W19" i="1"/>
  <c r="U20" i="1"/>
  <c r="V20" i="1"/>
  <c r="W20" i="1"/>
  <c r="U21" i="1"/>
  <c r="V21" i="1"/>
  <c r="W21" i="1"/>
  <c r="U22" i="1"/>
  <c r="V22" i="1"/>
  <c r="W22" i="1"/>
  <c r="U23" i="1"/>
  <c r="V23" i="1"/>
  <c r="W23" i="1"/>
  <c r="U24" i="1"/>
  <c r="V24" i="1"/>
  <c r="W24" i="1"/>
  <c r="U25" i="1"/>
  <c r="V25" i="1"/>
  <c r="W25" i="1"/>
  <c r="U26" i="1"/>
  <c r="V26" i="1"/>
  <c r="W26" i="1"/>
  <c r="U27" i="1"/>
  <c r="V27" i="1"/>
  <c r="W27" i="1"/>
  <c r="U28" i="1"/>
  <c r="V28" i="1"/>
  <c r="W28" i="1"/>
  <c r="U29" i="1"/>
  <c r="V29" i="1"/>
  <c r="W29" i="1"/>
  <c r="U30" i="1"/>
  <c r="V30" i="1"/>
  <c r="W30" i="1"/>
  <c r="U31" i="1"/>
  <c r="V31" i="1"/>
  <c r="W31" i="1"/>
  <c r="U32" i="1"/>
  <c r="V32" i="1"/>
  <c r="W32" i="1"/>
  <c r="U33" i="1"/>
  <c r="V33" i="1"/>
  <c r="W33" i="1"/>
  <c r="W14" i="1"/>
  <c r="V14" i="1"/>
  <c r="U14" i="1"/>
  <c r="M7" i="1"/>
  <c r="M6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4" i="1"/>
  <c r="U7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4" i="1"/>
  <c r="S6" i="1" l="1"/>
  <c r="S7" i="1"/>
  <c r="F7" i="1"/>
  <c r="F6" i="1"/>
</calcChain>
</file>

<file path=xl/sharedStrings.xml><?xml version="1.0" encoding="utf-8"?>
<sst xmlns="http://schemas.openxmlformats.org/spreadsheetml/2006/main" count="54" uniqueCount="33">
  <si>
    <t>Contract Dollar Amount</t>
  </si>
  <si>
    <t>Contract Amount (Original):</t>
  </si>
  <si>
    <t>Subcontractor Name</t>
  </si>
  <si>
    <t xml:space="preserve">SBE </t>
  </si>
  <si>
    <t>Invoice #1</t>
  </si>
  <si>
    <t>Invoice #2</t>
  </si>
  <si>
    <t>Invoice #3</t>
  </si>
  <si>
    <t>Invoice #4</t>
  </si>
  <si>
    <t>Invoice #5</t>
  </si>
  <si>
    <t>Invoice #6</t>
  </si>
  <si>
    <t>Invoice #7</t>
  </si>
  <si>
    <t>Invoice #8</t>
  </si>
  <si>
    <t>Invoice #9</t>
  </si>
  <si>
    <t>Invoice #10</t>
  </si>
  <si>
    <t>Amount</t>
  </si>
  <si>
    <t>Contract No.:</t>
  </si>
  <si>
    <t>Project Name:</t>
  </si>
  <si>
    <t>Prime Contractor:</t>
  </si>
  <si>
    <t>% of Contract Amount</t>
  </si>
  <si>
    <r>
      <t xml:space="preserve">Charleston County SBE </t>
    </r>
    <r>
      <rPr>
        <b/>
        <sz val="10"/>
        <color rgb="FFFF0000"/>
        <rFont val="Arial"/>
        <family val="2"/>
      </rPr>
      <t>Requirement</t>
    </r>
    <r>
      <rPr>
        <b/>
        <sz val="10"/>
        <color theme="1"/>
        <rFont val="Arial"/>
        <family val="2"/>
      </rPr>
      <t>:</t>
    </r>
  </si>
  <si>
    <t>% of Contract Amount Committed</t>
  </si>
  <si>
    <t>Contract Requirements and Goals</t>
  </si>
  <si>
    <t xml:space="preserve"> DOLLAR AMOUNT INOVICED BY SUBCONTRACTOR PER DATE OF THE PRIME CONTRACTORS INVOICE SUBMITAL</t>
  </si>
  <si>
    <t>TOTAL AMOUNT INVOICED TO DATE</t>
  </si>
  <si>
    <t>Enter Committal Dollar Amount</t>
  </si>
  <si>
    <t>Contractor Committal Amounts</t>
  </si>
  <si>
    <t>Actual Amounts To Date</t>
  </si>
  <si>
    <r>
      <t xml:space="preserve"> Certified SCDOT W/MDBE </t>
    </r>
    <r>
      <rPr>
        <b/>
        <sz val="10"/>
        <color rgb="FFFF0000"/>
        <rFont val="Arial"/>
        <family val="2"/>
      </rPr>
      <t>Goal</t>
    </r>
    <r>
      <rPr>
        <b/>
        <sz val="10"/>
        <color theme="1"/>
        <rFont val="Arial"/>
        <family val="2"/>
      </rPr>
      <t>:</t>
    </r>
  </si>
  <si>
    <t>BELOW THE INVOICE NUMBER PLEASE ENTER THE END DATE OF THE INVOICE PERIOD</t>
  </si>
  <si>
    <t>M / DBE</t>
  </si>
  <si>
    <t>W / DBE</t>
  </si>
  <si>
    <r>
      <t xml:space="preserve">SBE </t>
    </r>
    <r>
      <rPr>
        <b/>
        <sz val="10"/>
        <color rgb="FFFF0000"/>
        <rFont val="Arial"/>
        <family val="2"/>
      </rPr>
      <t>Requirement</t>
    </r>
    <r>
      <rPr>
        <b/>
        <sz val="10"/>
        <color theme="1"/>
        <rFont val="Arial"/>
        <family val="2"/>
      </rPr>
      <t>:</t>
    </r>
  </si>
  <si>
    <t>TST SUBCONTRACTOR TRACKING FORM
CHARLESTON COUNTY
SMALL BUSINESS AND WOMEN /  MINORITY DISADVANTAGE BUSINESS ENTERPRISE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</si>
</sst>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4" borderId="0" xfId="0" applyFont="1" applyFill="1" applyAlignment="1" applyProtection="1">
      <alignment vertical="center" wrapText="1"/>
    </xf>
    <xf numFmtId="44" fontId="5" fillId="4" borderId="0" xfId="0" applyNumberFormat="1" applyFont="1" applyFill="1" applyAlignment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44" fontId="3" fillId="0" borderId="9" xfId="1" applyFont="1" applyBorder="1" applyAlignment="1" applyProtection="1">
      <alignment horizontal="center" vertical="center"/>
      <protection locked="0"/>
    </xf>
    <xf numFmtId="44" fontId="3" fillId="0" borderId="17" xfId="1" applyFont="1" applyBorder="1" applyAlignment="1" applyProtection="1">
      <alignment horizontal="center" vertical="center"/>
      <protection locked="0"/>
    </xf>
    <xf numFmtId="10" fontId="3" fillId="0" borderId="10" xfId="2" applyNumberFormat="1" applyFont="1" applyBorder="1" applyAlignment="1" applyProtection="1">
      <alignment horizontal="center" vertical="center"/>
      <protection hidden="1"/>
    </xf>
    <xf numFmtId="10" fontId="3" fillId="0" borderId="9" xfId="2" applyNumberFormat="1" applyFont="1" applyBorder="1" applyAlignment="1" applyProtection="1">
      <alignment horizontal="center" vertical="center"/>
      <protection hidden="1"/>
    </xf>
    <xf numFmtId="10" fontId="3" fillId="0" borderId="17" xfId="2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5" fontId="3" fillId="0" borderId="16" xfId="0" applyNumberFormat="1" applyFont="1" applyBorder="1" applyAlignment="1" applyProtection="1">
      <alignment horizontal="center" vertical="center"/>
      <protection locked="0"/>
    </xf>
    <xf numFmtId="165" fontId="3" fillId="0" borderId="17" xfId="0" applyNumberFormat="1" applyFont="1" applyBorder="1" applyAlignment="1" applyProtection="1">
      <alignment horizontal="center" vertical="center"/>
      <protection locked="0"/>
    </xf>
    <xf numFmtId="165" fontId="3" fillId="0" borderId="18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44" fontId="3" fillId="0" borderId="12" xfId="1" applyFont="1" applyBorder="1" applyAlignment="1" applyProtection="1">
      <alignment horizontal="center" vertical="center"/>
      <protection locked="0"/>
    </xf>
    <xf numFmtId="10" fontId="3" fillId="0" borderId="12" xfId="2" applyNumberFormat="1" applyFont="1" applyBorder="1" applyAlignment="1" applyProtection="1">
      <alignment horizontal="center" vertical="center"/>
      <protection hidden="1"/>
    </xf>
    <xf numFmtId="44" fontId="3" fillId="0" borderId="12" xfId="1" applyFont="1" applyBorder="1" applyAlignment="1" applyProtection="1">
      <alignment horizontal="center" vertical="center"/>
      <protection hidden="1"/>
    </xf>
    <xf numFmtId="44" fontId="3" fillId="0" borderId="13" xfId="1" applyFont="1" applyBorder="1" applyAlignment="1" applyProtection="1">
      <alignment horizontal="center" vertical="center"/>
      <protection hidden="1"/>
    </xf>
    <xf numFmtId="10" fontId="3" fillId="0" borderId="26" xfId="2" applyNumberFormat="1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44" fontId="3" fillId="0" borderId="9" xfId="1" applyFont="1" applyBorder="1" applyAlignment="1" applyProtection="1">
      <alignment horizontal="center" vertical="center"/>
      <protection hidden="1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4" fontId="3" fillId="0" borderId="15" xfId="1" applyFont="1" applyBorder="1" applyAlignment="1" applyProtection="1">
      <alignment horizontal="center" vertical="center"/>
      <protection hidden="1"/>
    </xf>
    <xf numFmtId="44" fontId="3" fillId="0" borderId="17" xfId="1" applyFont="1" applyBorder="1" applyAlignment="1" applyProtection="1">
      <alignment horizontal="center" vertical="center"/>
      <protection hidden="1"/>
    </xf>
    <xf numFmtId="44" fontId="3" fillId="0" borderId="18" xfId="1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164" fontId="2" fillId="0" borderId="0" xfId="2" applyNumberFormat="1" applyFont="1" applyBorder="1" applyAlignment="1" applyProtection="1">
      <alignment horizontal="center" vertical="center"/>
      <protection hidden="1"/>
    </xf>
    <xf numFmtId="164" fontId="2" fillId="0" borderId="7" xfId="2" applyNumberFormat="1" applyFont="1" applyBorder="1" applyAlignment="1" applyProtection="1">
      <alignment horizontal="center" vertical="center"/>
      <protection hidden="1"/>
    </xf>
    <xf numFmtId="44" fontId="2" fillId="0" borderId="0" xfId="0" applyNumberFormat="1" applyFont="1" applyBorder="1" applyAlignment="1" applyProtection="1">
      <alignment horizontal="center" vertical="center"/>
      <protection hidden="1"/>
    </xf>
    <xf numFmtId="44" fontId="2" fillId="0" borderId="5" xfId="0" applyNumberFormat="1" applyFont="1" applyBorder="1" applyAlignment="1" applyProtection="1">
      <alignment horizontal="center" vertical="center"/>
      <protection hidden="1"/>
    </xf>
    <xf numFmtId="44" fontId="2" fillId="0" borderId="7" xfId="0" applyNumberFormat="1" applyFont="1" applyBorder="1" applyAlignment="1" applyProtection="1">
      <alignment horizontal="center" vertical="center"/>
      <protection hidden="1"/>
    </xf>
    <xf numFmtId="44" fontId="2" fillId="0" borderId="8" xfId="0" applyNumberFormat="1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4" fontId="2" fillId="0" borderId="5" xfId="2" applyNumberFormat="1" applyFont="1" applyBorder="1" applyAlignment="1" applyProtection="1">
      <alignment horizontal="center" vertical="center"/>
      <protection hidden="1"/>
    </xf>
    <xf numFmtId="164" fontId="2" fillId="0" borderId="8" xfId="2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44" fontId="7" fillId="0" borderId="7" xfId="1" applyNumberFormat="1" applyFont="1" applyBorder="1" applyAlignment="1" applyProtection="1">
      <alignment horizontal="center" vertical="center"/>
      <protection locked="0"/>
    </xf>
    <xf numFmtId="44" fontId="7" fillId="0" borderId="8" xfId="1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showGridLines="0" tabSelected="1" zoomScale="70" zoomScaleNormal="70" workbookViewId="0">
      <selection activeCell="H1" sqref="H1:W4"/>
    </sheetView>
  </sheetViews>
  <sheetFormatPr defaultRowHeight="12.75" x14ac:dyDescent="0.25"/>
  <cols>
    <col min="1" max="1" width="4.28515625" style="1" customWidth="1"/>
    <col min="2" max="2" width="30.5703125" style="1" customWidth="1"/>
    <col min="3" max="3" width="18.28515625" style="1" customWidth="1"/>
    <col min="4" max="6" width="10.7109375" style="1" customWidth="1"/>
    <col min="7" max="7" width="22.140625" style="1" customWidth="1"/>
    <col min="8" max="10" width="10.7109375" style="1" customWidth="1"/>
    <col min="11" max="20" width="12.5703125" style="1" customWidth="1"/>
    <col min="21" max="23" width="12" style="1" customWidth="1"/>
    <col min="24" max="16384" width="9.140625" style="1"/>
  </cols>
  <sheetData>
    <row r="1" spans="1:23" ht="21.75" customHeight="1" x14ac:dyDescent="0.25">
      <c r="A1" s="76" t="s">
        <v>15</v>
      </c>
      <c r="B1" s="77"/>
      <c r="C1" s="78"/>
      <c r="D1" s="78"/>
      <c r="E1" s="78"/>
      <c r="F1" s="78"/>
      <c r="G1" s="79"/>
      <c r="H1" s="91" t="s">
        <v>32</v>
      </c>
      <c r="I1" s="92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</row>
    <row r="2" spans="1:23" ht="21.75" customHeight="1" x14ac:dyDescent="0.25">
      <c r="A2" s="86" t="s">
        <v>16</v>
      </c>
      <c r="B2" s="87"/>
      <c r="C2" s="80"/>
      <c r="D2" s="80"/>
      <c r="E2" s="80"/>
      <c r="F2" s="80"/>
      <c r="G2" s="81"/>
      <c r="H2" s="95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</row>
    <row r="3" spans="1:23" ht="21.75" customHeight="1" x14ac:dyDescent="0.25">
      <c r="A3" s="86" t="s">
        <v>17</v>
      </c>
      <c r="B3" s="87"/>
      <c r="C3" s="80"/>
      <c r="D3" s="80"/>
      <c r="E3" s="80"/>
      <c r="F3" s="80"/>
      <c r="G3" s="81"/>
      <c r="H3" s="95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</row>
    <row r="4" spans="1:23" ht="28.5" customHeight="1" thickBot="1" x14ac:dyDescent="0.3">
      <c r="A4" s="84" t="s">
        <v>1</v>
      </c>
      <c r="B4" s="85"/>
      <c r="C4" s="82"/>
      <c r="D4" s="82"/>
      <c r="E4" s="82"/>
      <c r="F4" s="82"/>
      <c r="G4" s="83"/>
      <c r="H4" s="98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</row>
    <row r="5" spans="1:23" ht="28.5" customHeight="1" x14ac:dyDescent="0.25">
      <c r="A5" s="54" t="s">
        <v>21</v>
      </c>
      <c r="B5" s="55"/>
      <c r="C5" s="55"/>
      <c r="D5" s="47" t="s">
        <v>18</v>
      </c>
      <c r="E5" s="47"/>
      <c r="F5" s="47" t="s">
        <v>0</v>
      </c>
      <c r="G5" s="66"/>
      <c r="H5" s="46"/>
      <c r="I5" s="23"/>
      <c r="J5" s="60" t="s">
        <v>25</v>
      </c>
      <c r="K5" s="61"/>
      <c r="L5" s="61"/>
      <c r="M5" s="62" t="s">
        <v>18</v>
      </c>
      <c r="N5" s="63"/>
      <c r="O5" s="5"/>
      <c r="P5" s="54" t="s">
        <v>26</v>
      </c>
      <c r="Q5" s="55"/>
      <c r="R5" s="55"/>
      <c r="S5" s="62" t="s">
        <v>18</v>
      </c>
      <c r="T5" s="62"/>
      <c r="U5" s="62" t="s">
        <v>0</v>
      </c>
      <c r="V5" s="62"/>
      <c r="W5" s="63"/>
    </row>
    <row r="6" spans="1:23" ht="21.75" customHeight="1" x14ac:dyDescent="0.25">
      <c r="A6" s="56" t="s">
        <v>19</v>
      </c>
      <c r="B6" s="57"/>
      <c r="C6" s="57"/>
      <c r="D6" s="48">
        <v>0.122</v>
      </c>
      <c r="E6" s="48"/>
      <c r="F6" s="50">
        <f>C4*D6</f>
        <v>0</v>
      </c>
      <c r="G6" s="51"/>
      <c r="H6" s="46"/>
      <c r="I6" s="23"/>
      <c r="J6" s="56" t="s">
        <v>31</v>
      </c>
      <c r="K6" s="57"/>
      <c r="L6" s="57"/>
      <c r="M6" s="48">
        <f>SUM(H14:H33)</f>
        <v>0</v>
      </c>
      <c r="N6" s="64"/>
      <c r="O6" s="6"/>
      <c r="P6" s="56" t="s">
        <v>31</v>
      </c>
      <c r="Q6" s="57"/>
      <c r="R6" s="57"/>
      <c r="S6" s="48" t="e">
        <f>U6/C4</f>
        <v>#DIV/0!</v>
      </c>
      <c r="T6" s="48"/>
      <c r="U6" s="50">
        <f>SUM(U14:U33)</f>
        <v>0</v>
      </c>
      <c r="V6" s="50"/>
      <c r="W6" s="51"/>
    </row>
    <row r="7" spans="1:23" ht="21.75" customHeight="1" thickBot="1" x14ac:dyDescent="0.3">
      <c r="A7" s="58" t="s">
        <v>27</v>
      </c>
      <c r="B7" s="59"/>
      <c r="C7" s="59"/>
      <c r="D7" s="49">
        <v>0.2</v>
      </c>
      <c r="E7" s="49"/>
      <c r="F7" s="52">
        <f>C4*D7</f>
        <v>0</v>
      </c>
      <c r="G7" s="53"/>
      <c r="H7" s="46"/>
      <c r="I7" s="23"/>
      <c r="J7" s="58" t="s">
        <v>27</v>
      </c>
      <c r="K7" s="59"/>
      <c r="L7" s="59"/>
      <c r="M7" s="49">
        <f>SUM(I14:I33)+SUM(J14:J33)</f>
        <v>0</v>
      </c>
      <c r="N7" s="65"/>
      <c r="O7" s="6"/>
      <c r="P7" s="58" t="s">
        <v>27</v>
      </c>
      <c r="Q7" s="59"/>
      <c r="R7" s="59"/>
      <c r="S7" s="49" t="e">
        <f>U7/C4</f>
        <v>#DIV/0!</v>
      </c>
      <c r="T7" s="49"/>
      <c r="U7" s="52">
        <f>SUM(V14:V33)+SUM(W14:W33)</f>
        <v>0</v>
      </c>
      <c r="V7" s="52"/>
      <c r="W7" s="53"/>
    </row>
    <row r="8" spans="1:23" ht="9" customHeight="1" thickBot="1" x14ac:dyDescent="0.3">
      <c r="A8" s="2"/>
      <c r="B8" s="14"/>
      <c r="C8" s="14"/>
      <c r="D8" s="14"/>
      <c r="E8" s="14"/>
      <c r="F8" s="14"/>
      <c r="G8" s="14"/>
      <c r="H8" s="14"/>
      <c r="I8" s="14"/>
      <c r="J8" s="14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  <c r="V8" s="20"/>
      <c r="W8" s="20"/>
    </row>
    <row r="9" spans="1:23" ht="16.5" customHeight="1" x14ac:dyDescent="0.25">
      <c r="A9" s="101" t="s">
        <v>2</v>
      </c>
      <c r="B9" s="102"/>
      <c r="C9" s="102"/>
      <c r="D9" s="107" t="s">
        <v>3</v>
      </c>
      <c r="E9" s="107" t="s">
        <v>29</v>
      </c>
      <c r="F9" s="107" t="s">
        <v>30</v>
      </c>
      <c r="G9" s="110" t="s">
        <v>24</v>
      </c>
      <c r="H9" s="113" t="s">
        <v>20</v>
      </c>
      <c r="I9" s="114"/>
      <c r="J9" s="114"/>
      <c r="K9" s="43" t="s">
        <v>28</v>
      </c>
      <c r="L9" s="44"/>
      <c r="M9" s="44"/>
      <c r="N9" s="44"/>
      <c r="O9" s="44"/>
      <c r="P9" s="44"/>
      <c r="Q9" s="44"/>
      <c r="R9" s="44"/>
      <c r="S9" s="44"/>
      <c r="T9" s="45"/>
      <c r="U9" s="70" t="s">
        <v>23</v>
      </c>
      <c r="V9" s="71"/>
      <c r="W9" s="72"/>
    </row>
    <row r="10" spans="1:23" ht="15" customHeight="1" x14ac:dyDescent="0.25">
      <c r="A10" s="103"/>
      <c r="B10" s="104"/>
      <c r="C10" s="104"/>
      <c r="D10" s="108"/>
      <c r="E10" s="108"/>
      <c r="F10" s="108"/>
      <c r="G10" s="111"/>
      <c r="H10" s="115"/>
      <c r="I10" s="116"/>
      <c r="J10" s="116"/>
      <c r="K10" s="3" t="s">
        <v>4</v>
      </c>
      <c r="L10" s="13" t="s">
        <v>5</v>
      </c>
      <c r="M10" s="13" t="s">
        <v>6</v>
      </c>
      <c r="N10" s="13" t="s">
        <v>7</v>
      </c>
      <c r="O10" s="13" t="s">
        <v>8</v>
      </c>
      <c r="P10" s="13" t="s">
        <v>9</v>
      </c>
      <c r="Q10" s="13" t="s">
        <v>10</v>
      </c>
      <c r="R10" s="13" t="s">
        <v>11</v>
      </c>
      <c r="S10" s="13" t="s">
        <v>12</v>
      </c>
      <c r="T10" s="15" t="s">
        <v>13</v>
      </c>
      <c r="U10" s="73"/>
      <c r="V10" s="74"/>
      <c r="W10" s="75"/>
    </row>
    <row r="11" spans="1:23" ht="15" customHeight="1" thickBot="1" x14ac:dyDescent="0.3">
      <c r="A11" s="103"/>
      <c r="B11" s="104"/>
      <c r="C11" s="104"/>
      <c r="D11" s="108"/>
      <c r="E11" s="108"/>
      <c r="F11" s="108"/>
      <c r="G11" s="111"/>
      <c r="H11" s="115"/>
      <c r="I11" s="116"/>
      <c r="J11" s="116"/>
      <c r="K11" s="16"/>
      <c r="L11" s="17"/>
      <c r="M11" s="17"/>
      <c r="N11" s="17"/>
      <c r="O11" s="17"/>
      <c r="P11" s="17"/>
      <c r="Q11" s="17"/>
      <c r="R11" s="17"/>
      <c r="S11" s="17"/>
      <c r="T11" s="18"/>
      <c r="U11" s="73"/>
      <c r="V11" s="74"/>
      <c r="W11" s="75"/>
    </row>
    <row r="12" spans="1:23" ht="15" customHeight="1" x14ac:dyDescent="0.25">
      <c r="A12" s="103"/>
      <c r="B12" s="104"/>
      <c r="C12" s="104"/>
      <c r="D12" s="108"/>
      <c r="E12" s="108"/>
      <c r="F12" s="108"/>
      <c r="G12" s="111"/>
      <c r="H12" s="115"/>
      <c r="I12" s="116"/>
      <c r="J12" s="116"/>
      <c r="K12" s="88" t="s">
        <v>22</v>
      </c>
      <c r="L12" s="89"/>
      <c r="M12" s="89"/>
      <c r="N12" s="89"/>
      <c r="O12" s="89"/>
      <c r="P12" s="89"/>
      <c r="Q12" s="89"/>
      <c r="R12" s="89"/>
      <c r="S12" s="89"/>
      <c r="T12" s="90"/>
      <c r="U12" s="73"/>
      <c r="V12" s="74"/>
      <c r="W12" s="75"/>
    </row>
    <row r="13" spans="1:23" ht="15.75" customHeight="1" thickBot="1" x14ac:dyDescent="0.3">
      <c r="A13" s="105"/>
      <c r="B13" s="106"/>
      <c r="C13" s="106"/>
      <c r="D13" s="109"/>
      <c r="E13" s="109"/>
      <c r="F13" s="109"/>
      <c r="G13" s="112"/>
      <c r="H13" s="32" t="s">
        <v>3</v>
      </c>
      <c r="I13" s="33" t="s">
        <v>29</v>
      </c>
      <c r="J13" s="34" t="s">
        <v>30</v>
      </c>
      <c r="K13" s="36" t="s">
        <v>14</v>
      </c>
      <c r="L13" s="37" t="s">
        <v>14</v>
      </c>
      <c r="M13" s="37" t="s">
        <v>14</v>
      </c>
      <c r="N13" s="37" t="s">
        <v>14</v>
      </c>
      <c r="O13" s="37" t="s">
        <v>14</v>
      </c>
      <c r="P13" s="37" t="s">
        <v>14</v>
      </c>
      <c r="Q13" s="37" t="s">
        <v>14</v>
      </c>
      <c r="R13" s="37" t="s">
        <v>14</v>
      </c>
      <c r="S13" s="37" t="s">
        <v>14</v>
      </c>
      <c r="T13" s="38" t="s">
        <v>14</v>
      </c>
      <c r="U13" s="42" t="s">
        <v>3</v>
      </c>
      <c r="V13" s="24" t="s">
        <v>29</v>
      </c>
      <c r="W13" s="7" t="s">
        <v>30</v>
      </c>
    </row>
    <row r="14" spans="1:23" x14ac:dyDescent="0.25">
      <c r="A14" s="25">
        <v>1</v>
      </c>
      <c r="B14" s="67"/>
      <c r="C14" s="67"/>
      <c r="D14" s="26"/>
      <c r="E14" s="26"/>
      <c r="F14" s="26"/>
      <c r="G14" s="27"/>
      <c r="H14" s="28" t="str">
        <f>IF(D14="YES",G14/$C$4, "")</f>
        <v/>
      </c>
      <c r="I14" s="28" t="str">
        <f>IF(E14="YES",G14/$C$4, "")</f>
        <v/>
      </c>
      <c r="J14" s="28" t="str">
        <f>IF(F14="YES",G14/$C$4, "")</f>
        <v/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9" t="str">
        <f>IF(D14="YES",SUM(K14:T14),"")</f>
        <v/>
      </c>
      <c r="V14" s="29" t="str">
        <f>IF(E14="YES",SUM(K14:T14),"")</f>
        <v/>
      </c>
      <c r="W14" s="30" t="str">
        <f>IF(F14="YES",SUM(K14:T14),"")</f>
        <v/>
      </c>
    </row>
    <row r="15" spans="1:23" x14ac:dyDescent="0.25">
      <c r="A15" s="3">
        <v>2</v>
      </c>
      <c r="B15" s="68"/>
      <c r="C15" s="68"/>
      <c r="D15" s="22"/>
      <c r="E15" s="22"/>
      <c r="F15" s="22"/>
      <c r="G15" s="8"/>
      <c r="H15" s="11" t="str">
        <f t="shared" ref="H15:H33" si="0">IF(D15="YES",G15/$C$4, "")</f>
        <v/>
      </c>
      <c r="I15" s="11" t="str">
        <f t="shared" ref="I15:I33" si="1">IF(E15="YES",G15/$C$4, "")</f>
        <v/>
      </c>
      <c r="J15" s="10" t="str">
        <f t="shared" ref="J15:J33" si="2">IF(F15="YES",G15/$C$4, "")</f>
        <v/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35" t="str">
        <f t="shared" ref="U15:U33" si="3">IF(D15="YES",SUM(K15:T15),"")</f>
        <v/>
      </c>
      <c r="V15" s="35" t="str">
        <f t="shared" ref="V15:V33" si="4">IF(E15="YES",SUM(K15:T15),"")</f>
        <v/>
      </c>
      <c r="W15" s="39" t="str">
        <f t="shared" ref="W15:W33" si="5">IF(F15="YES",SUM(K15:T15),"")</f>
        <v/>
      </c>
    </row>
    <row r="16" spans="1:23" x14ac:dyDescent="0.25">
      <c r="A16" s="3">
        <v>3</v>
      </c>
      <c r="B16" s="68"/>
      <c r="C16" s="68"/>
      <c r="D16" s="22"/>
      <c r="E16" s="22"/>
      <c r="F16" s="22"/>
      <c r="G16" s="8"/>
      <c r="H16" s="11" t="str">
        <f t="shared" si="0"/>
        <v/>
      </c>
      <c r="I16" s="11" t="str">
        <f t="shared" si="1"/>
        <v/>
      </c>
      <c r="J16" s="10" t="str">
        <f t="shared" si="2"/>
        <v/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35" t="str">
        <f t="shared" si="3"/>
        <v/>
      </c>
      <c r="V16" s="35" t="str">
        <f t="shared" si="4"/>
        <v/>
      </c>
      <c r="W16" s="39" t="str">
        <f t="shared" si="5"/>
        <v/>
      </c>
    </row>
    <row r="17" spans="1:23" x14ac:dyDescent="0.25">
      <c r="A17" s="3">
        <v>4</v>
      </c>
      <c r="B17" s="68"/>
      <c r="C17" s="68"/>
      <c r="D17" s="22"/>
      <c r="E17" s="22"/>
      <c r="F17" s="22"/>
      <c r="G17" s="8"/>
      <c r="H17" s="11" t="str">
        <f t="shared" si="0"/>
        <v/>
      </c>
      <c r="I17" s="11" t="str">
        <f t="shared" si="1"/>
        <v/>
      </c>
      <c r="J17" s="10" t="str">
        <f t="shared" si="2"/>
        <v/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35" t="str">
        <f t="shared" si="3"/>
        <v/>
      </c>
      <c r="V17" s="35" t="str">
        <f t="shared" si="4"/>
        <v/>
      </c>
      <c r="W17" s="39" t="str">
        <f t="shared" si="5"/>
        <v/>
      </c>
    </row>
    <row r="18" spans="1:23" x14ac:dyDescent="0.25">
      <c r="A18" s="3">
        <v>5</v>
      </c>
      <c r="B18" s="68"/>
      <c r="C18" s="68"/>
      <c r="D18" s="22"/>
      <c r="E18" s="22"/>
      <c r="F18" s="22"/>
      <c r="G18" s="8"/>
      <c r="H18" s="11" t="str">
        <f t="shared" si="0"/>
        <v/>
      </c>
      <c r="I18" s="11" t="str">
        <f t="shared" si="1"/>
        <v/>
      </c>
      <c r="J18" s="10" t="str">
        <f t="shared" si="2"/>
        <v/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35" t="str">
        <f t="shared" si="3"/>
        <v/>
      </c>
      <c r="V18" s="35" t="str">
        <f t="shared" si="4"/>
        <v/>
      </c>
      <c r="W18" s="39" t="str">
        <f t="shared" si="5"/>
        <v/>
      </c>
    </row>
    <row r="19" spans="1:23" x14ac:dyDescent="0.25">
      <c r="A19" s="3">
        <v>6</v>
      </c>
      <c r="B19" s="68"/>
      <c r="C19" s="68"/>
      <c r="D19" s="22"/>
      <c r="E19" s="22"/>
      <c r="F19" s="22"/>
      <c r="G19" s="8"/>
      <c r="H19" s="11" t="str">
        <f t="shared" si="0"/>
        <v/>
      </c>
      <c r="I19" s="11" t="str">
        <f t="shared" si="1"/>
        <v/>
      </c>
      <c r="J19" s="10" t="str">
        <f t="shared" si="2"/>
        <v/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35" t="str">
        <f t="shared" si="3"/>
        <v/>
      </c>
      <c r="V19" s="35" t="str">
        <f t="shared" si="4"/>
        <v/>
      </c>
      <c r="W19" s="39" t="str">
        <f t="shared" si="5"/>
        <v/>
      </c>
    </row>
    <row r="20" spans="1:23" x14ac:dyDescent="0.25">
      <c r="A20" s="3">
        <v>7</v>
      </c>
      <c r="B20" s="68"/>
      <c r="C20" s="68"/>
      <c r="D20" s="22"/>
      <c r="E20" s="22"/>
      <c r="F20" s="22"/>
      <c r="G20" s="8"/>
      <c r="H20" s="11" t="str">
        <f t="shared" si="0"/>
        <v/>
      </c>
      <c r="I20" s="11" t="str">
        <f t="shared" si="1"/>
        <v/>
      </c>
      <c r="J20" s="10" t="str">
        <f t="shared" si="2"/>
        <v/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35" t="str">
        <f t="shared" si="3"/>
        <v/>
      </c>
      <c r="V20" s="35" t="str">
        <f t="shared" si="4"/>
        <v/>
      </c>
      <c r="W20" s="39" t="str">
        <f t="shared" si="5"/>
        <v/>
      </c>
    </row>
    <row r="21" spans="1:23" x14ac:dyDescent="0.25">
      <c r="A21" s="3">
        <v>8</v>
      </c>
      <c r="B21" s="68"/>
      <c r="C21" s="68"/>
      <c r="D21" s="22"/>
      <c r="E21" s="22"/>
      <c r="F21" s="22"/>
      <c r="G21" s="8"/>
      <c r="H21" s="11" t="str">
        <f t="shared" si="0"/>
        <v/>
      </c>
      <c r="I21" s="11" t="str">
        <f t="shared" si="1"/>
        <v/>
      </c>
      <c r="J21" s="10" t="str">
        <f t="shared" si="2"/>
        <v/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35" t="str">
        <f t="shared" si="3"/>
        <v/>
      </c>
      <c r="V21" s="35" t="str">
        <f t="shared" si="4"/>
        <v/>
      </c>
      <c r="W21" s="39" t="str">
        <f t="shared" si="5"/>
        <v/>
      </c>
    </row>
    <row r="22" spans="1:23" x14ac:dyDescent="0.25">
      <c r="A22" s="3">
        <v>9</v>
      </c>
      <c r="B22" s="68"/>
      <c r="C22" s="68"/>
      <c r="D22" s="22"/>
      <c r="E22" s="22"/>
      <c r="F22" s="22"/>
      <c r="G22" s="8"/>
      <c r="H22" s="11" t="str">
        <f t="shared" si="0"/>
        <v/>
      </c>
      <c r="I22" s="11" t="str">
        <f t="shared" si="1"/>
        <v/>
      </c>
      <c r="J22" s="10" t="str">
        <f t="shared" si="2"/>
        <v/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35" t="str">
        <f t="shared" si="3"/>
        <v/>
      </c>
      <c r="V22" s="35" t="str">
        <f t="shared" si="4"/>
        <v/>
      </c>
      <c r="W22" s="39" t="str">
        <f t="shared" si="5"/>
        <v/>
      </c>
    </row>
    <row r="23" spans="1:23" x14ac:dyDescent="0.25">
      <c r="A23" s="3">
        <v>10</v>
      </c>
      <c r="B23" s="68"/>
      <c r="C23" s="68"/>
      <c r="D23" s="22"/>
      <c r="E23" s="22"/>
      <c r="F23" s="22"/>
      <c r="G23" s="8"/>
      <c r="H23" s="11" t="str">
        <f t="shared" si="0"/>
        <v/>
      </c>
      <c r="I23" s="11" t="str">
        <f t="shared" si="1"/>
        <v/>
      </c>
      <c r="J23" s="10" t="str">
        <f t="shared" si="2"/>
        <v/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35" t="str">
        <f t="shared" si="3"/>
        <v/>
      </c>
      <c r="V23" s="35" t="str">
        <f t="shared" si="4"/>
        <v/>
      </c>
      <c r="W23" s="39" t="str">
        <f t="shared" si="5"/>
        <v/>
      </c>
    </row>
    <row r="24" spans="1:23" x14ac:dyDescent="0.25">
      <c r="A24" s="3">
        <v>11</v>
      </c>
      <c r="B24" s="68"/>
      <c r="C24" s="68"/>
      <c r="D24" s="22"/>
      <c r="E24" s="22"/>
      <c r="F24" s="22"/>
      <c r="G24" s="8"/>
      <c r="H24" s="11" t="str">
        <f t="shared" si="0"/>
        <v/>
      </c>
      <c r="I24" s="11" t="str">
        <f t="shared" si="1"/>
        <v/>
      </c>
      <c r="J24" s="10" t="str">
        <f t="shared" si="2"/>
        <v/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35" t="str">
        <f t="shared" si="3"/>
        <v/>
      </c>
      <c r="V24" s="35" t="str">
        <f t="shared" si="4"/>
        <v/>
      </c>
      <c r="W24" s="39" t="str">
        <f t="shared" si="5"/>
        <v/>
      </c>
    </row>
    <row r="25" spans="1:23" x14ac:dyDescent="0.25">
      <c r="A25" s="3">
        <v>12</v>
      </c>
      <c r="B25" s="68"/>
      <c r="C25" s="68"/>
      <c r="D25" s="22"/>
      <c r="E25" s="22"/>
      <c r="F25" s="22"/>
      <c r="G25" s="8"/>
      <c r="H25" s="11" t="str">
        <f t="shared" si="0"/>
        <v/>
      </c>
      <c r="I25" s="11" t="str">
        <f t="shared" si="1"/>
        <v/>
      </c>
      <c r="J25" s="10" t="str">
        <f t="shared" si="2"/>
        <v/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35" t="str">
        <f t="shared" si="3"/>
        <v/>
      </c>
      <c r="V25" s="35" t="str">
        <f t="shared" si="4"/>
        <v/>
      </c>
      <c r="W25" s="39" t="str">
        <f t="shared" si="5"/>
        <v/>
      </c>
    </row>
    <row r="26" spans="1:23" x14ac:dyDescent="0.25">
      <c r="A26" s="3">
        <v>13</v>
      </c>
      <c r="B26" s="68"/>
      <c r="C26" s="68"/>
      <c r="D26" s="22"/>
      <c r="E26" s="22"/>
      <c r="F26" s="22"/>
      <c r="G26" s="8"/>
      <c r="H26" s="11" t="str">
        <f t="shared" si="0"/>
        <v/>
      </c>
      <c r="I26" s="11" t="str">
        <f t="shared" si="1"/>
        <v/>
      </c>
      <c r="J26" s="10" t="str">
        <f t="shared" si="2"/>
        <v/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35" t="str">
        <f t="shared" si="3"/>
        <v/>
      </c>
      <c r="V26" s="35" t="str">
        <f t="shared" si="4"/>
        <v/>
      </c>
      <c r="W26" s="39" t="str">
        <f t="shared" si="5"/>
        <v/>
      </c>
    </row>
    <row r="27" spans="1:23" x14ac:dyDescent="0.25">
      <c r="A27" s="3">
        <v>14</v>
      </c>
      <c r="B27" s="68"/>
      <c r="C27" s="68"/>
      <c r="D27" s="22"/>
      <c r="E27" s="22"/>
      <c r="F27" s="22"/>
      <c r="G27" s="8"/>
      <c r="H27" s="11" t="str">
        <f t="shared" si="0"/>
        <v/>
      </c>
      <c r="I27" s="11" t="str">
        <f t="shared" si="1"/>
        <v/>
      </c>
      <c r="J27" s="10" t="str">
        <f t="shared" si="2"/>
        <v/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35" t="str">
        <f t="shared" si="3"/>
        <v/>
      </c>
      <c r="V27" s="35" t="str">
        <f t="shared" si="4"/>
        <v/>
      </c>
      <c r="W27" s="39" t="str">
        <f t="shared" si="5"/>
        <v/>
      </c>
    </row>
    <row r="28" spans="1:23" x14ac:dyDescent="0.25">
      <c r="A28" s="3">
        <v>15</v>
      </c>
      <c r="B28" s="68"/>
      <c r="C28" s="68"/>
      <c r="D28" s="22"/>
      <c r="E28" s="22"/>
      <c r="F28" s="22"/>
      <c r="G28" s="8"/>
      <c r="H28" s="11" t="str">
        <f t="shared" si="0"/>
        <v/>
      </c>
      <c r="I28" s="11" t="str">
        <f t="shared" si="1"/>
        <v/>
      </c>
      <c r="J28" s="10" t="str">
        <f t="shared" si="2"/>
        <v/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35" t="str">
        <f t="shared" si="3"/>
        <v/>
      </c>
      <c r="V28" s="35" t="str">
        <f t="shared" si="4"/>
        <v/>
      </c>
      <c r="W28" s="39" t="str">
        <f t="shared" si="5"/>
        <v/>
      </c>
    </row>
    <row r="29" spans="1:23" x14ac:dyDescent="0.25">
      <c r="A29" s="3">
        <v>16</v>
      </c>
      <c r="B29" s="68"/>
      <c r="C29" s="68"/>
      <c r="D29" s="22"/>
      <c r="E29" s="22"/>
      <c r="F29" s="22"/>
      <c r="G29" s="8"/>
      <c r="H29" s="11" t="str">
        <f t="shared" si="0"/>
        <v/>
      </c>
      <c r="I29" s="11" t="str">
        <f t="shared" si="1"/>
        <v/>
      </c>
      <c r="J29" s="10" t="str">
        <f t="shared" si="2"/>
        <v/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35" t="str">
        <f t="shared" si="3"/>
        <v/>
      </c>
      <c r="V29" s="35" t="str">
        <f t="shared" si="4"/>
        <v/>
      </c>
      <c r="W29" s="39" t="str">
        <f t="shared" si="5"/>
        <v/>
      </c>
    </row>
    <row r="30" spans="1:23" x14ac:dyDescent="0.25">
      <c r="A30" s="3">
        <v>17</v>
      </c>
      <c r="B30" s="68"/>
      <c r="C30" s="68"/>
      <c r="D30" s="22"/>
      <c r="E30" s="22"/>
      <c r="F30" s="22"/>
      <c r="G30" s="8"/>
      <c r="H30" s="11" t="str">
        <f t="shared" si="0"/>
        <v/>
      </c>
      <c r="I30" s="11" t="str">
        <f t="shared" si="1"/>
        <v/>
      </c>
      <c r="J30" s="10" t="str">
        <f t="shared" si="2"/>
        <v/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35" t="str">
        <f t="shared" si="3"/>
        <v/>
      </c>
      <c r="V30" s="35" t="str">
        <f t="shared" si="4"/>
        <v/>
      </c>
      <c r="W30" s="39" t="str">
        <f t="shared" si="5"/>
        <v/>
      </c>
    </row>
    <row r="31" spans="1:23" x14ac:dyDescent="0.25">
      <c r="A31" s="3">
        <v>18</v>
      </c>
      <c r="B31" s="68"/>
      <c r="C31" s="68"/>
      <c r="D31" s="22"/>
      <c r="E31" s="22"/>
      <c r="F31" s="22"/>
      <c r="G31" s="8"/>
      <c r="H31" s="11" t="str">
        <f t="shared" si="0"/>
        <v/>
      </c>
      <c r="I31" s="11" t="str">
        <f t="shared" si="1"/>
        <v/>
      </c>
      <c r="J31" s="10" t="str">
        <f t="shared" si="2"/>
        <v/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35" t="str">
        <f t="shared" si="3"/>
        <v/>
      </c>
      <c r="V31" s="35" t="str">
        <f t="shared" si="4"/>
        <v/>
      </c>
      <c r="W31" s="39" t="str">
        <f t="shared" si="5"/>
        <v/>
      </c>
    </row>
    <row r="32" spans="1:23" x14ac:dyDescent="0.25">
      <c r="A32" s="3">
        <v>19</v>
      </c>
      <c r="B32" s="68"/>
      <c r="C32" s="68"/>
      <c r="D32" s="22"/>
      <c r="E32" s="22"/>
      <c r="F32" s="22"/>
      <c r="G32" s="8"/>
      <c r="H32" s="11" t="str">
        <f t="shared" si="0"/>
        <v/>
      </c>
      <c r="I32" s="11" t="str">
        <f t="shared" si="1"/>
        <v/>
      </c>
      <c r="J32" s="10" t="str">
        <f t="shared" si="2"/>
        <v/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35" t="str">
        <f t="shared" si="3"/>
        <v/>
      </c>
      <c r="V32" s="35" t="str">
        <f t="shared" si="4"/>
        <v/>
      </c>
      <c r="W32" s="39" t="str">
        <f t="shared" si="5"/>
        <v/>
      </c>
    </row>
    <row r="33" spans="1:23" ht="13.5" thickBot="1" x14ac:dyDescent="0.3">
      <c r="A33" s="4">
        <v>20</v>
      </c>
      <c r="B33" s="69"/>
      <c r="C33" s="69"/>
      <c r="D33" s="21"/>
      <c r="E33" s="21"/>
      <c r="F33" s="21"/>
      <c r="G33" s="9"/>
      <c r="H33" s="12" t="str">
        <f t="shared" si="0"/>
        <v/>
      </c>
      <c r="I33" s="12" t="str">
        <f t="shared" si="1"/>
        <v/>
      </c>
      <c r="J33" s="31" t="str">
        <f t="shared" si="2"/>
        <v/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40" t="str">
        <f t="shared" si="3"/>
        <v/>
      </c>
      <c r="V33" s="40" t="str">
        <f t="shared" si="4"/>
        <v/>
      </c>
      <c r="W33" s="41" t="str">
        <f t="shared" si="5"/>
        <v/>
      </c>
    </row>
  </sheetData>
  <sheetProtection password="B2BB" sheet="1" objects="1" scenarios="1"/>
  <mergeCells count="63">
    <mergeCell ref="A9:C13"/>
    <mergeCell ref="D9:D13"/>
    <mergeCell ref="E9:E13"/>
    <mergeCell ref="G9:G13"/>
    <mergeCell ref="H9:J12"/>
    <mergeCell ref="F9:F13"/>
    <mergeCell ref="U9:W12"/>
    <mergeCell ref="A1:B1"/>
    <mergeCell ref="C1:G1"/>
    <mergeCell ref="C2:G2"/>
    <mergeCell ref="C3:G3"/>
    <mergeCell ref="C4:G4"/>
    <mergeCell ref="A4:B4"/>
    <mergeCell ref="A2:B2"/>
    <mergeCell ref="A3:B3"/>
    <mergeCell ref="K12:T12"/>
    <mergeCell ref="H1:W4"/>
    <mergeCell ref="S5:T5"/>
    <mergeCell ref="U5:W5"/>
    <mergeCell ref="S6:T6"/>
    <mergeCell ref="S7:T7"/>
    <mergeCell ref="U6:W6"/>
    <mergeCell ref="B33:C3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A5:C5"/>
    <mergeCell ref="A6:C6"/>
    <mergeCell ref="A7:C7"/>
    <mergeCell ref="U7:W7"/>
    <mergeCell ref="J6:L6"/>
    <mergeCell ref="P5:R5"/>
    <mergeCell ref="P6:R6"/>
    <mergeCell ref="P7:R7"/>
    <mergeCell ref="J5:L5"/>
    <mergeCell ref="M5:N5"/>
    <mergeCell ref="M6:N6"/>
    <mergeCell ref="J7:L7"/>
    <mergeCell ref="M7:N7"/>
    <mergeCell ref="F5:G5"/>
    <mergeCell ref="K9:T9"/>
    <mergeCell ref="H5:H7"/>
    <mergeCell ref="D5:E5"/>
    <mergeCell ref="D6:E6"/>
    <mergeCell ref="D7:E7"/>
    <mergeCell ref="F6:G6"/>
    <mergeCell ref="F7:G7"/>
  </mergeCells>
  <dataValidations count="1">
    <dataValidation type="list" showInputMessage="1" showErrorMessage="1" sqref="D14:F33">
      <formula1>"YES, NO"</formula1>
    </dataValidation>
  </dataValidations>
  <pageMargins left="0.25" right="0.25" top="0.75" bottom="0.75" header="0.3" footer="0.3"/>
  <pageSetup paperSize="17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Tracking Spreadsheet</vt:lpstr>
      <vt:lpstr>'Tracking Spreadsheet'!Print_Area</vt:lpstr>
    </vt:vector>
  </TitlesOfParts>
  <Company>Charleston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Molli J. LeMin</dc:creator>
  <cp:lastModifiedBy>Molli J. LeMin</cp:lastModifiedBy>
  <cp:lastPrinted>2012-11-20T16:20:45Z</cp:lastPrinted>
  <dcterms:created xsi:type="dcterms:W3CDTF">2012-11-05T18:26:14Z</dcterms:created>
  <dcterms:modified xsi:type="dcterms:W3CDTF">2013-01-29T19:51:21Z</dcterms:modified>
</cp:coreProperties>
</file>